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140" firstSheet="1" activeTab="1"/>
  </bookViews>
  <sheets>
    <sheet name="на сайт" sheetId="2" state="hidden" r:id="rId1"/>
    <sheet name="Лист 1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3" l="1"/>
  <c r="K6" i="3"/>
  <c r="L6" i="3" l="1"/>
  <c r="J14" i="3" l="1"/>
  <c r="E14" i="3"/>
  <c r="F14" i="3"/>
  <c r="I14" i="3"/>
  <c r="H14" i="3" l="1"/>
  <c r="K14" i="3"/>
  <c r="L14" i="3" l="1"/>
</calcChain>
</file>

<file path=xl/sharedStrings.xml><?xml version="1.0" encoding="utf-8"?>
<sst xmlns="http://schemas.openxmlformats.org/spreadsheetml/2006/main" count="120" uniqueCount="76">
  <si>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</si>
  <si>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</si>
  <si>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</si>
  <si>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</si>
  <si>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</si>
  <si>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</si>
  <si>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</si>
  <si>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</si>
  <si>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</si>
  <si>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</si>
  <si>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</si>
  <si>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</si>
  <si>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</si>
  <si>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</si>
  <si>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</si>
  <si>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</si>
  <si>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</si>
  <si>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</si>
  <si>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</si>
  <si>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</si>
  <si>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</si>
  <si>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</si>
  <si>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</si>
  <si>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</si>
  <si>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</si>
  <si>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</si>
  <si>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</si>
  <si>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</si>
  <si>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</si>
  <si>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</si>
  <si>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</si>
  <si>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</si>
  <si>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</si>
  <si>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</si>
  <si>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</si>
  <si>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</si>
  <si>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</si>
  <si>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</si>
  <si>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</si>
  <si>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</si>
  <si>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</si>
  <si>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</si>
  <si>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</si>
  <si>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</si>
  <si>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</si>
  <si>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</si>
  <si>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</si>
  <si>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</si>
  <si>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</si>
  <si>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</si>
  <si>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</si>
  <si>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</si>
  <si>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Газоочистка</t>
  </si>
  <si>
    <t>Местро расположения подстанций</t>
  </si>
  <si>
    <t>г. Тверь, шос. Московское</t>
  </si>
  <si>
    <t>г. Тверь, д. Б. Перемерки</t>
  </si>
  <si>
    <t>ПС  ЦДТ</t>
  </si>
  <si>
    <t>г. Ржев</t>
  </si>
  <si>
    <t>ПС Краностроитель</t>
  </si>
  <si>
    <t>ПС Алунд</t>
  </si>
  <si>
    <t>ПС Гиперон</t>
  </si>
  <si>
    <t>г. Торжок, ул. Луначарского, №121</t>
  </si>
  <si>
    <t>пгт. Нелидово, ул. Машиностроителей, д.13</t>
  </si>
  <si>
    <t>г. Ржев, ул. Красностроителей, д.32</t>
  </si>
  <si>
    <t>ПС БОЭЗ</t>
  </si>
  <si>
    <t>г. Бежецк, КН ЗУ 69:37:0070429:9</t>
  </si>
  <si>
    <t>-</t>
  </si>
  <si>
    <t>ПС Очисные сооружения*</t>
  </si>
  <si>
    <t>ПС КФЗ</t>
  </si>
  <si>
    <t>г. Конаково</t>
  </si>
  <si>
    <t>г. Тверь</t>
  </si>
  <si>
    <t xml:space="preserve">ПС Боровлево </t>
  </si>
  <si>
    <t>Сведения о наличии/отсутствии  мощности свободной для технологиченского присоединения к центрам питания 35/110 кВ МУП "Твергорэлектро" на I квартал  2022 г.</t>
  </si>
  <si>
    <t xml:space="preserve">                               ** - по сведениям собственника подстанции</t>
  </si>
  <si>
    <t>0,000**</t>
  </si>
  <si>
    <t>нет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</si>
</sst>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2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93.75" customHeight="1" x14ac:dyDescent="0.25">
      <c r="A2" s="54" t="s">
        <v>0</v>
      </c>
      <c r="B2" s="56" t="s">
        <v>1</v>
      </c>
      <c r="C2" s="56" t="s">
        <v>6</v>
      </c>
      <c r="D2" s="56" t="s">
        <v>7</v>
      </c>
      <c r="E2" s="56"/>
      <c r="F2" s="56" t="s">
        <v>4</v>
      </c>
      <c r="G2" s="56" t="s">
        <v>36</v>
      </c>
      <c r="H2" s="56" t="s">
        <v>38</v>
      </c>
      <c r="I2" s="56" t="s">
        <v>5</v>
      </c>
      <c r="J2" s="61" t="s">
        <v>34</v>
      </c>
    </row>
    <row r="3" spans="1:10" x14ac:dyDescent="0.25">
      <c r="A3" s="55"/>
      <c r="B3" s="57"/>
      <c r="C3" s="57"/>
      <c r="D3" s="24" t="s">
        <v>2</v>
      </c>
      <c r="E3" s="24" t="s">
        <v>3</v>
      </c>
      <c r="F3" s="57"/>
      <c r="G3" s="57"/>
      <c r="H3" s="57"/>
      <c r="I3" s="57"/>
      <c r="J3" s="62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32</v>
      </c>
      <c r="J4" s="20" t="s">
        <v>33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49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50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47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45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39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40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41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42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43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58" t="s">
        <v>35</v>
      </c>
      <c r="B32" s="59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="85" zoomScaleNormal="85" workbookViewId="0">
      <selection activeCell="L20" sqref="L20"/>
    </sheetView>
  </sheetViews>
  <sheetFormatPr defaultRowHeight="15" x14ac:dyDescent="0.25"/>
  <cols>
    <col min="1" max="1" width="5.85546875" customWidth="1"/>
    <col min="2" max="2" width="29.5703125" customWidth="1"/>
    <col min="3" max="3" width="43.7109375" customWidth="1"/>
    <col min="4" max="4" width="12.85546875" customWidth="1"/>
    <col min="5" max="6" width="12.7109375" customWidth="1"/>
    <col min="7" max="7" width="9.140625" hidden="1" customWidth="1"/>
    <col min="8" max="8" width="16.42578125" customWidth="1"/>
    <col min="9" max="9" width="22.5703125" customWidth="1"/>
    <col min="10" max="10" width="14.28515625" customWidth="1"/>
    <col min="11" max="11" width="13.7109375" customWidth="1"/>
    <col min="12" max="12" width="20.5703125" customWidth="1"/>
  </cols>
  <sheetData>
    <row r="1" spans="1:12" ht="31.5" customHeight="1" thickBot="1" x14ac:dyDescent="0.3">
      <c r="A1" s="67" t="s">
        <v>72</v>
      </c>
      <c r="B1" s="67"/>
      <c r="C1" s="68"/>
      <c r="D1" s="67"/>
      <c r="E1" s="67"/>
      <c r="F1" s="67"/>
      <c r="G1" s="67"/>
      <c r="H1" s="67"/>
      <c r="I1" s="67"/>
      <c r="J1" s="67"/>
      <c r="K1" s="67"/>
      <c r="L1" s="67"/>
    </row>
    <row r="2" spans="1:12" ht="71.25" customHeight="1" x14ac:dyDescent="0.25">
      <c r="A2" s="69" t="s">
        <v>0</v>
      </c>
      <c r="B2" s="65" t="s">
        <v>1</v>
      </c>
      <c r="C2" s="66" t="s">
        <v>53</v>
      </c>
      <c r="D2" s="65" t="s">
        <v>6</v>
      </c>
      <c r="E2" s="65" t="s">
        <v>7</v>
      </c>
      <c r="F2" s="65"/>
      <c r="G2" s="71" t="s">
        <v>31</v>
      </c>
      <c r="H2" s="65" t="s">
        <v>4</v>
      </c>
      <c r="I2" s="65" t="s">
        <v>36</v>
      </c>
      <c r="J2" s="65" t="s">
        <v>38</v>
      </c>
      <c r="K2" s="65" t="s">
        <v>5</v>
      </c>
      <c r="L2" s="63" t="s">
        <v>34</v>
      </c>
    </row>
    <row r="3" spans="1:12" ht="32.25" customHeight="1" x14ac:dyDescent="0.25">
      <c r="A3" s="70"/>
      <c r="B3" s="66"/>
      <c r="C3" s="73"/>
      <c r="D3" s="66"/>
      <c r="E3" s="34" t="s">
        <v>2</v>
      </c>
      <c r="F3" s="34" t="s">
        <v>3</v>
      </c>
      <c r="G3" s="72"/>
      <c r="H3" s="66"/>
      <c r="I3" s="66"/>
      <c r="J3" s="66"/>
      <c r="K3" s="66"/>
      <c r="L3" s="64"/>
    </row>
    <row r="4" spans="1:12" x14ac:dyDescent="0.25">
      <c r="A4" s="11"/>
      <c r="B4" s="35">
        <v>1</v>
      </c>
      <c r="C4" s="35"/>
      <c r="D4" s="35">
        <v>2</v>
      </c>
      <c r="E4" s="35">
        <v>3</v>
      </c>
      <c r="F4" s="35">
        <v>4</v>
      </c>
      <c r="G4" s="35"/>
      <c r="H4" s="35">
        <v>5</v>
      </c>
      <c r="I4" s="35">
        <v>6</v>
      </c>
      <c r="J4" s="35">
        <v>7</v>
      </c>
      <c r="K4" s="35">
        <v>8</v>
      </c>
      <c r="L4" s="36">
        <v>9</v>
      </c>
    </row>
    <row r="5" spans="1:12" x14ac:dyDescent="0.25">
      <c r="A5" s="37">
        <v>1</v>
      </c>
      <c r="B5" s="5" t="s">
        <v>52</v>
      </c>
      <c r="C5" s="5" t="s">
        <v>54</v>
      </c>
      <c r="D5" s="35" t="s">
        <v>24</v>
      </c>
      <c r="E5" s="6">
        <v>25</v>
      </c>
      <c r="F5" s="6">
        <v>25</v>
      </c>
      <c r="G5" s="6">
        <v>0.92</v>
      </c>
      <c r="H5" s="40">
        <v>24.15</v>
      </c>
      <c r="I5" s="41">
        <v>15.978</v>
      </c>
      <c r="J5" s="42">
        <v>4</v>
      </c>
      <c r="K5" s="40">
        <v>3.2</v>
      </c>
      <c r="L5" s="43">
        <v>4.1719999999999997</v>
      </c>
    </row>
    <row r="6" spans="1:12" x14ac:dyDescent="0.25">
      <c r="A6" s="11">
        <v>2</v>
      </c>
      <c r="B6" s="5" t="s">
        <v>67</v>
      </c>
      <c r="C6" s="5" t="s">
        <v>55</v>
      </c>
      <c r="D6" s="35" t="s">
        <v>27</v>
      </c>
      <c r="E6" s="6">
        <v>16</v>
      </c>
      <c r="F6" s="6">
        <v>16</v>
      </c>
      <c r="G6" s="6"/>
      <c r="H6" s="40">
        <f t="shared" ref="H6" si="0">E6*0.966</f>
        <v>15.456</v>
      </c>
      <c r="I6" s="44">
        <v>17.93</v>
      </c>
      <c r="J6" s="42">
        <v>0</v>
      </c>
      <c r="K6" s="40">
        <f t="shared" ref="K6" si="1">I6+J6</f>
        <v>17.93</v>
      </c>
      <c r="L6" s="43">
        <f t="shared" ref="L6" si="2">H6-K6</f>
        <v>-2.4740000000000002</v>
      </c>
    </row>
    <row r="7" spans="1:12" x14ac:dyDescent="0.25">
      <c r="A7" s="11">
        <v>3</v>
      </c>
      <c r="B7" s="5" t="s">
        <v>71</v>
      </c>
      <c r="C7" s="5" t="s">
        <v>70</v>
      </c>
      <c r="D7" s="35" t="s">
        <v>22</v>
      </c>
      <c r="E7" s="6">
        <v>40</v>
      </c>
      <c r="F7" s="6">
        <v>40</v>
      </c>
      <c r="G7" s="6"/>
      <c r="H7" s="40">
        <v>32.5</v>
      </c>
      <c r="I7" s="44">
        <v>27.5</v>
      </c>
      <c r="J7" s="42">
        <v>5</v>
      </c>
      <c r="K7" s="40">
        <v>32.5</v>
      </c>
      <c r="L7" s="43" t="s">
        <v>74</v>
      </c>
    </row>
    <row r="8" spans="1:12" x14ac:dyDescent="0.25">
      <c r="A8" s="11">
        <v>4</v>
      </c>
      <c r="B8" s="38" t="s">
        <v>56</v>
      </c>
      <c r="C8" s="38" t="s">
        <v>57</v>
      </c>
      <c r="D8" s="35" t="s">
        <v>26</v>
      </c>
      <c r="E8" s="6">
        <v>10</v>
      </c>
      <c r="F8" s="6">
        <v>10</v>
      </c>
      <c r="G8" s="6">
        <v>0.92</v>
      </c>
      <c r="H8" s="40">
        <v>8.9</v>
      </c>
      <c r="I8" s="41">
        <v>3.9108380000000005</v>
      </c>
      <c r="J8" s="42">
        <v>0</v>
      </c>
      <c r="K8" s="40">
        <v>3.9108380000000005</v>
      </c>
      <c r="L8" s="43">
        <v>4.9891620000000003</v>
      </c>
    </row>
    <row r="9" spans="1:12" x14ac:dyDescent="0.25">
      <c r="A9" s="11">
        <v>5</v>
      </c>
      <c r="B9" s="38" t="s">
        <v>58</v>
      </c>
      <c r="C9" s="38" t="s">
        <v>63</v>
      </c>
      <c r="D9" s="35" t="s">
        <v>22</v>
      </c>
      <c r="E9" s="6">
        <v>25</v>
      </c>
      <c r="F9" s="6">
        <v>25</v>
      </c>
      <c r="G9" s="6">
        <v>0.92</v>
      </c>
      <c r="H9" s="40">
        <v>22.25</v>
      </c>
      <c r="I9" s="41">
        <v>9.42</v>
      </c>
      <c r="J9" s="42">
        <v>0</v>
      </c>
      <c r="K9" s="40">
        <v>11.42</v>
      </c>
      <c r="L9" s="43">
        <v>10.83</v>
      </c>
    </row>
    <row r="10" spans="1:12" x14ac:dyDescent="0.25">
      <c r="A10" s="11">
        <v>6</v>
      </c>
      <c r="B10" s="38" t="s">
        <v>59</v>
      </c>
      <c r="C10" s="38" t="s">
        <v>61</v>
      </c>
      <c r="D10" s="35" t="s">
        <v>22</v>
      </c>
      <c r="E10" s="6">
        <v>10</v>
      </c>
      <c r="F10" s="6">
        <v>10</v>
      </c>
      <c r="G10" s="6"/>
      <c r="H10" s="40">
        <v>9.66</v>
      </c>
      <c r="I10" s="41">
        <v>8.4</v>
      </c>
      <c r="J10" s="42">
        <v>0</v>
      </c>
      <c r="K10" s="40">
        <v>8.4</v>
      </c>
      <c r="L10" s="43">
        <v>1.2599999999999998</v>
      </c>
    </row>
    <row r="11" spans="1:12" x14ac:dyDescent="0.25">
      <c r="A11" s="11">
        <v>7</v>
      </c>
      <c r="B11" s="38" t="s">
        <v>60</v>
      </c>
      <c r="C11" s="38" t="s">
        <v>62</v>
      </c>
      <c r="D11" s="35" t="s">
        <v>25</v>
      </c>
      <c r="E11" s="6">
        <v>25</v>
      </c>
      <c r="F11" s="6">
        <v>25</v>
      </c>
      <c r="G11" s="6"/>
      <c r="H11" s="40">
        <v>22.25</v>
      </c>
      <c r="I11" s="41">
        <v>6.41</v>
      </c>
      <c r="J11" s="42">
        <v>0</v>
      </c>
      <c r="K11" s="40">
        <v>6.41</v>
      </c>
      <c r="L11" s="43">
        <v>15.84</v>
      </c>
    </row>
    <row r="12" spans="1:12" x14ac:dyDescent="0.25">
      <c r="A12" s="11">
        <v>8</v>
      </c>
      <c r="B12" s="38" t="s">
        <v>64</v>
      </c>
      <c r="C12" s="38" t="s">
        <v>65</v>
      </c>
      <c r="D12" s="35" t="s">
        <v>26</v>
      </c>
      <c r="E12" s="6">
        <v>6.3</v>
      </c>
      <c r="F12" s="6" t="s">
        <v>66</v>
      </c>
      <c r="G12" s="6"/>
      <c r="H12" s="40">
        <v>6</v>
      </c>
      <c r="I12" s="41">
        <v>4.9000000000000004</v>
      </c>
      <c r="J12" s="42">
        <v>0</v>
      </c>
      <c r="K12" s="40">
        <v>4.9000000000000004</v>
      </c>
      <c r="L12" s="43">
        <v>1.1000000000000001</v>
      </c>
    </row>
    <row r="13" spans="1:12" ht="15.75" thickBot="1" x14ac:dyDescent="0.3">
      <c r="A13" s="35">
        <v>9</v>
      </c>
      <c r="B13" s="46" t="s">
        <v>68</v>
      </c>
      <c r="C13" s="46" t="s">
        <v>69</v>
      </c>
      <c r="D13" s="47" t="s">
        <v>27</v>
      </c>
      <c r="E13" s="48">
        <v>10</v>
      </c>
      <c r="F13" s="48">
        <v>10</v>
      </c>
      <c r="G13" s="48"/>
      <c r="H13" s="40">
        <v>9.66</v>
      </c>
      <c r="I13" s="50" t="s">
        <v>75</v>
      </c>
      <c r="J13" s="50" t="s">
        <v>75</v>
      </c>
      <c r="K13" s="49" t="s">
        <v>75</v>
      </c>
      <c r="L13" s="51" t="s">
        <v>75</v>
      </c>
    </row>
    <row r="14" spans="1:12" ht="15.75" thickBot="1" x14ac:dyDescent="0.3">
      <c r="A14" s="52" t="s">
        <v>35</v>
      </c>
      <c r="B14" s="33"/>
      <c r="C14" s="39"/>
      <c r="D14" s="21"/>
      <c r="E14" s="21">
        <f>SUM(E5:E12)</f>
        <v>157.30000000000001</v>
      </c>
      <c r="F14" s="21">
        <f>SUM(F5:F12)</f>
        <v>151</v>
      </c>
      <c r="G14" s="21"/>
      <c r="H14" s="22">
        <f>SUM(H5:H12)</f>
        <v>141.166</v>
      </c>
      <c r="I14" s="22">
        <f>SUM(I5:I12)</f>
        <v>94.448838000000009</v>
      </c>
      <c r="J14" s="22">
        <f>SUM(J5:J12)</f>
        <v>9</v>
      </c>
      <c r="K14" s="22">
        <f>SUM(K5:K12)</f>
        <v>88.670838000000003</v>
      </c>
      <c r="L14" s="45">
        <f>SUM(L5:L12)</f>
        <v>35.717161999999995</v>
      </c>
    </row>
    <row r="15" spans="1:12" x14ac:dyDescent="0.25">
      <c r="A15" s="1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60" t="s">
        <v>37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2:2" x14ac:dyDescent="0.25">
      <c r="B17" t="s">
        <v>73</v>
      </c>
    </row>
    <row r="20" spans="2:2" ht="15" customHeight="1" x14ac:dyDescent="0.25"/>
    <row r="24" spans="2:2" ht="15.75" customHeight="1" x14ac:dyDescent="0.25"/>
    <row r="25" spans="2:2" ht="15" customHeight="1" x14ac:dyDescent="0.25"/>
    <row r="26" spans="2:2" ht="88.5" customHeight="1" x14ac:dyDescent="0.25"/>
    <row r="29" spans="2:2" ht="15.75" customHeight="1" x14ac:dyDescent="0.25"/>
    <row r="30" spans="2:2" ht="15" customHeight="1" x14ac:dyDescent="0.25"/>
  </sheetData>
  <mergeCells count="13">
    <mergeCell ref="A16:L16"/>
    <mergeCell ref="L2:L3"/>
    <mergeCell ref="J2:J3"/>
    <mergeCell ref="K2:K3"/>
    <mergeCell ref="A1:L1"/>
    <mergeCell ref="A2:A3"/>
    <mergeCell ref="B2:B3"/>
    <mergeCell ref="D2:D3"/>
    <mergeCell ref="E2:F2"/>
    <mergeCell ref="G2:G3"/>
    <mergeCell ref="H2:H3"/>
    <mergeCell ref="I2:I3"/>
    <mergeCell ref="C2:C3"/>
  </mergeCells>
  <pageMargins left="0.70866141732283472" right="0.70866141732283472" top="0.74803149606299213" bottom="0.74803149606299213" header="0.31496062992125984" footer="0.31496062992125984"/>
  <pageSetup paperSize="9" scale="8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2022-02-04T06:32:41Z</dcterms:modified>
</cp:coreProperties>
</file>