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85" windowWidth="14805" windowHeight="7530" firstSheet="1" activeTab="1"/>
  </bookViews>
  <sheets>
    <sheet name="на сайт" sheetId="2" state="hidden" r:id="rId1"/>
    <sheet name="Лист 1" sheetId="3" r:id="rId2"/>
  </sheets>
  <calcPr calcId="145621"/>
</workbook>
</file>

<file path=xl/calcChain.xml><?xml version="1.0" encoding="utf-8"?>
<calcChain xmlns="http://schemas.openxmlformats.org/spreadsheetml/2006/main">
  <c r="H6" i="3" l="1"/>
  <c r="K6" i="3"/>
  <c r="L6" i="3" l="1"/>
  <c r="J12" i="3" l="1"/>
  <c r="E12" i="3"/>
  <c r="F12" i="3"/>
  <c r="I12" i="3"/>
  <c r="H12" i="3" l="1"/>
  <c r="K12" i="3"/>
  <c r="L12" i="3" l="1"/>
</calcChain>
</file>

<file path=xl/sharedStrings.xml><?xml version="1.0" encoding="utf-8"?>
<sst xmlns="http://schemas.openxmlformats.org/spreadsheetml/2006/main" count="108" uniqueCount="69">
  <si>
    <t>№ п/п</t>
  </si>
  <si>
    <t>наименование подстанции</t>
  </si>
  <si>
    <t>1Т</t>
  </si>
  <si>
    <t>2Т</t>
  </si>
  <si>
    <t>пропускная способность ПС, МВт</t>
  </si>
  <si>
    <t>нагрузка на ПС с учетом действующих ТУ, МВт</t>
  </si>
  <si>
    <t>уровень напряжения, кВ</t>
  </si>
  <si>
    <t>установленная мощность существующих силовых трансформаторов, МВА</t>
  </si>
  <si>
    <t>ПС Югра</t>
  </si>
  <si>
    <t>ПС Полноват</t>
  </si>
  <si>
    <t>ПС Пионерная-2</t>
  </si>
  <si>
    <t>ПС Сергино</t>
  </si>
  <si>
    <t>ПС Шеркалы</t>
  </si>
  <si>
    <t>ПС  Кода</t>
  </si>
  <si>
    <t>ПС Самарово</t>
  </si>
  <si>
    <t>ПС МДФ</t>
  </si>
  <si>
    <t>ПС Березово</t>
  </si>
  <si>
    <t>ПС Тесла</t>
  </si>
  <si>
    <t>ПС Фарада</t>
  </si>
  <si>
    <t>ПС Половинка</t>
  </si>
  <si>
    <t>ПС Ямки</t>
  </si>
  <si>
    <t>220/110/10</t>
  </si>
  <si>
    <t>110/10</t>
  </si>
  <si>
    <t>110/10/10</t>
  </si>
  <si>
    <t>110/6</t>
  </si>
  <si>
    <t>110/35/10</t>
  </si>
  <si>
    <t>35/10</t>
  </si>
  <si>
    <t>35/6</t>
  </si>
  <si>
    <t>ПС Лорба</t>
  </si>
  <si>
    <t>ПС ГИБДД</t>
  </si>
  <si>
    <t>ПС Ярки</t>
  </si>
  <si>
    <r>
      <t>Cos</t>
    </r>
    <r>
      <rPr>
        <sz val="11"/>
        <color theme="1"/>
        <rFont val="Calibri"/>
        <family val="2"/>
        <charset val="204"/>
      </rPr>
      <t>ϕ</t>
    </r>
  </si>
  <si>
    <t>8 (6+7)</t>
  </si>
  <si>
    <t>9 (5-8)</t>
  </si>
  <si>
    <t>резерв/дефицит мощности, свободной для технологического присоединения с учетом действующих ТУ и заявок, МВт</t>
  </si>
  <si>
    <t>Итого:</t>
  </si>
  <si>
    <t xml:space="preserve"> текущая загрузка подстанции (данные контрольных замеров), МВт</t>
  </si>
  <si>
    <t xml:space="preserve">                    Примечание: * - центр питания закрыт для технологического присоединения</t>
  </si>
  <si>
    <t>максимальная мощность по действующим ТУ и заявкам, МВт**</t>
  </si>
  <si>
    <t>ПС № 30 "Прибалтийская"</t>
  </si>
  <si>
    <t>ПС № 35 "Поселковая"</t>
  </si>
  <si>
    <t>ПС № 36 "Аэропорт"</t>
  </si>
  <si>
    <t>ПС № 21 "Водозабор"</t>
  </si>
  <si>
    <t>110/35/6</t>
  </si>
  <si>
    <t>ПС Урай-2  (Евра)</t>
  </si>
  <si>
    <t>ПС Кама</t>
  </si>
  <si>
    <t xml:space="preserve">ПС Восточная (Чара) </t>
  </si>
  <si>
    <t>ПС Луговская*</t>
  </si>
  <si>
    <t>ПС Западная*</t>
  </si>
  <si>
    <t>ПС Восточная (Авангард)*</t>
  </si>
  <si>
    <t>ПС Юмас*</t>
  </si>
  <si>
    <t>Сведения о наличии/отсутствии резерва максимальной мощности, свободной для технологиченского присоединения к центрам питания ОАО "ЮРЭСК" за I - IV квартал 2012 г.</t>
  </si>
  <si>
    <t>ПС Газоочистка</t>
  </si>
  <si>
    <t>Местро расположения подстанций</t>
  </si>
  <si>
    <t>г. Тверь, шос. Московское</t>
  </si>
  <si>
    <t>г. Тверь, д. Б. Перемерки</t>
  </si>
  <si>
    <t>ПС  ЦДТ</t>
  </si>
  <si>
    <t>г. Ржев</t>
  </si>
  <si>
    <t>ПС Краностроитель</t>
  </si>
  <si>
    <t>ПС Алунд</t>
  </si>
  <si>
    <t>ПС Гиперон</t>
  </si>
  <si>
    <t>г. Торжок, ул. Луначарского, №121</t>
  </si>
  <si>
    <t>пгт. Нелидово, ул. Машиностроителей, д.13</t>
  </si>
  <si>
    <t>г. Ржев, ул. Красностроителей, д.32</t>
  </si>
  <si>
    <t>ПС БОЭЗ</t>
  </si>
  <si>
    <t>г. Бежецк, КН ЗУ 69:37:0070429:9</t>
  </si>
  <si>
    <t>-</t>
  </si>
  <si>
    <t>ПС Очисные сооружения*</t>
  </si>
  <si>
    <t>Сведения о наличии/отсутствии  мощности свободной для технологиченского присоединения к центрам питания 35/110 кВ МУП "Твергорэлектро" на III квартал 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</si>
</sst>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Border="1"/>
    <xf numFmtId="0" fontId="0" fillId="0" borderId="0" xfId="0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left" vertical="center"/>
    </xf>
    <xf numFmtId="164" fontId="0" fillId="0" borderId="10" xfId="0" applyNumberFormat="1" applyFill="1" applyBorder="1"/>
    <xf numFmtId="0" fontId="0" fillId="0" borderId="7" xfId="0" applyFill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right" vertical="center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left" vertical="center"/>
    </xf>
    <xf numFmtId="2" fontId="2" fillId="0" borderId="7" xfId="0" applyNumberFormat="1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164" fontId="0" fillId="0" borderId="14" xfId="0" applyNumberFormat="1" applyBorder="1" applyAlignment="1">
      <alignment horizontal="right" vertical="center"/>
    </xf>
    <xf numFmtId="164" fontId="0" fillId="0" borderId="13" xfId="0" applyNumberFormat="1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4"/>
  <sheetViews>
    <sheetView workbookViewId="0">
      <selection activeCell="J2" sqref="J2:J3"/>
    </sheetView>
  </sheetViews>
  <sheetFormatPr defaultRowHeight="15" x14ac:dyDescent="0.25"/>
  <cols>
    <col min="2" max="2" width="29.5703125" customWidth="1"/>
    <col min="3" max="3" width="12.85546875" customWidth="1"/>
    <col min="4" max="5" width="12.7109375" customWidth="1"/>
    <col min="6" max="6" width="16.42578125" customWidth="1"/>
    <col min="7" max="7" width="22.5703125" customWidth="1"/>
    <col min="8" max="8" width="14.28515625" customWidth="1"/>
    <col min="9" max="9" width="13.7109375" customWidth="1"/>
    <col min="10" max="10" width="20.5703125" customWidth="1"/>
  </cols>
  <sheetData>
    <row r="1" spans="1:10" ht="20.25" customHeight="1" thickBot="1" x14ac:dyDescent="0.3">
      <c r="A1" s="54" t="s">
        <v>51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93.75" customHeight="1" x14ac:dyDescent="0.25">
      <c r="A2" s="55" t="s">
        <v>0</v>
      </c>
      <c r="B2" s="52" t="s">
        <v>1</v>
      </c>
      <c r="C2" s="52" t="s">
        <v>6</v>
      </c>
      <c r="D2" s="52" t="s">
        <v>7</v>
      </c>
      <c r="E2" s="52"/>
      <c r="F2" s="52" t="s">
        <v>4</v>
      </c>
      <c r="G2" s="52" t="s">
        <v>36</v>
      </c>
      <c r="H2" s="52" t="s">
        <v>38</v>
      </c>
      <c r="I2" s="52" t="s">
        <v>5</v>
      </c>
      <c r="J2" s="50" t="s">
        <v>34</v>
      </c>
    </row>
    <row r="3" spans="1:10" x14ac:dyDescent="0.25">
      <c r="A3" s="56"/>
      <c r="B3" s="53"/>
      <c r="C3" s="53"/>
      <c r="D3" s="24" t="s">
        <v>2</v>
      </c>
      <c r="E3" s="24" t="s">
        <v>3</v>
      </c>
      <c r="F3" s="53"/>
      <c r="G3" s="53"/>
      <c r="H3" s="53"/>
      <c r="I3" s="53"/>
      <c r="J3" s="51"/>
    </row>
    <row r="4" spans="1:10" x14ac:dyDescent="0.25">
      <c r="A4" s="7"/>
      <c r="B4" s="25">
        <v>1</v>
      </c>
      <c r="C4" s="25">
        <v>2</v>
      </c>
      <c r="D4" s="25">
        <v>3</v>
      </c>
      <c r="E4" s="25">
        <v>4</v>
      </c>
      <c r="F4" s="25">
        <v>5</v>
      </c>
      <c r="G4" s="25">
        <v>6</v>
      </c>
      <c r="H4" s="25">
        <v>7</v>
      </c>
      <c r="I4" s="25" t="s">
        <v>32</v>
      </c>
      <c r="J4" s="20" t="s">
        <v>33</v>
      </c>
    </row>
    <row r="5" spans="1:10" ht="18.75" customHeight="1" x14ac:dyDescent="0.25">
      <c r="A5" s="12">
        <v>1</v>
      </c>
      <c r="B5" s="32" t="s">
        <v>8</v>
      </c>
      <c r="C5" s="13" t="s">
        <v>21</v>
      </c>
      <c r="D5" s="14">
        <v>125</v>
      </c>
      <c r="E5" s="14">
        <v>125</v>
      </c>
      <c r="F5" s="15">
        <v>120.74999999999999</v>
      </c>
      <c r="G5" s="16">
        <v>46.8</v>
      </c>
      <c r="H5" s="16">
        <v>40.32</v>
      </c>
      <c r="I5" s="15">
        <v>87.12</v>
      </c>
      <c r="J5" s="17">
        <v>33.629999999999981</v>
      </c>
    </row>
    <row r="6" spans="1:10" ht="18.75" customHeight="1" x14ac:dyDescent="0.25">
      <c r="A6" s="7">
        <v>2</v>
      </c>
      <c r="B6" s="5" t="s">
        <v>10</v>
      </c>
      <c r="C6" s="5" t="s">
        <v>23</v>
      </c>
      <c r="D6" s="6">
        <v>40</v>
      </c>
      <c r="E6" s="6">
        <v>40</v>
      </c>
      <c r="F6" s="9">
        <v>38.640000000000008</v>
      </c>
      <c r="G6" s="10">
        <v>28.399799999999999</v>
      </c>
      <c r="H6" s="16">
        <v>0</v>
      </c>
      <c r="I6" s="15">
        <v>28.399799999999999</v>
      </c>
      <c r="J6" s="17">
        <v>10.240200000000009</v>
      </c>
    </row>
    <row r="7" spans="1:10" ht="18.75" customHeight="1" x14ac:dyDescent="0.25">
      <c r="A7" s="7">
        <v>3</v>
      </c>
      <c r="B7" s="5" t="s">
        <v>49</v>
      </c>
      <c r="C7" s="4" t="s">
        <v>22</v>
      </c>
      <c r="D7" s="3">
        <v>25</v>
      </c>
      <c r="E7" s="3">
        <v>25</v>
      </c>
      <c r="F7" s="8">
        <v>24.150000000000002</v>
      </c>
      <c r="G7" s="10">
        <v>26.600269999999998</v>
      </c>
      <c r="H7" s="16">
        <v>0</v>
      </c>
      <c r="I7" s="15">
        <v>26.600269999999998</v>
      </c>
      <c r="J7" s="17">
        <v>-2.4502699999999962</v>
      </c>
    </row>
    <row r="8" spans="1:10" ht="18.75" customHeight="1" x14ac:dyDescent="0.25">
      <c r="A8" s="7">
        <v>4</v>
      </c>
      <c r="B8" s="5" t="s">
        <v>14</v>
      </c>
      <c r="C8" s="4" t="s">
        <v>22</v>
      </c>
      <c r="D8" s="3">
        <v>25</v>
      </c>
      <c r="E8" s="3">
        <v>25</v>
      </c>
      <c r="F8" s="8">
        <v>24.150000000000002</v>
      </c>
      <c r="G8" s="10">
        <v>20.8</v>
      </c>
      <c r="H8" s="16">
        <v>0</v>
      </c>
      <c r="I8" s="15">
        <v>20.8</v>
      </c>
      <c r="J8" s="17">
        <v>3.3500000000000014</v>
      </c>
    </row>
    <row r="9" spans="1:10" ht="18.75" customHeight="1" x14ac:dyDescent="0.25">
      <c r="A9" s="11">
        <v>5</v>
      </c>
      <c r="B9" s="5" t="s">
        <v>48</v>
      </c>
      <c r="C9" s="5" t="s">
        <v>22</v>
      </c>
      <c r="D9" s="6">
        <v>16</v>
      </c>
      <c r="E9" s="6">
        <v>16</v>
      </c>
      <c r="F9" s="9">
        <v>15.456</v>
      </c>
      <c r="G9" s="10">
        <v>21</v>
      </c>
      <c r="H9" s="16">
        <v>0</v>
      </c>
      <c r="I9" s="15">
        <v>21</v>
      </c>
      <c r="J9" s="17">
        <v>-5.5440000000000005</v>
      </c>
    </row>
    <row r="10" spans="1:10" ht="18.75" customHeight="1" x14ac:dyDescent="0.25">
      <c r="A10" s="7">
        <v>6</v>
      </c>
      <c r="B10" s="5" t="s">
        <v>29</v>
      </c>
      <c r="C10" s="5" t="s">
        <v>25</v>
      </c>
      <c r="D10" s="3">
        <v>40</v>
      </c>
      <c r="E10" s="3">
        <v>40</v>
      </c>
      <c r="F10" s="8">
        <v>40.32</v>
      </c>
      <c r="G10" s="27">
        <v>0</v>
      </c>
      <c r="H10" s="16">
        <v>2.4811000000000001</v>
      </c>
      <c r="I10" s="15">
        <v>2.4811000000000001</v>
      </c>
      <c r="J10" s="23">
        <v>37.838900000000002</v>
      </c>
    </row>
    <row r="11" spans="1:10" ht="18.75" customHeight="1" x14ac:dyDescent="0.25">
      <c r="A11" s="26">
        <v>7</v>
      </c>
      <c r="B11" s="18" t="s">
        <v>30</v>
      </c>
      <c r="C11" s="18" t="s">
        <v>26</v>
      </c>
      <c r="D11" s="19">
        <v>10</v>
      </c>
      <c r="E11" s="19">
        <v>10</v>
      </c>
      <c r="F11" s="29">
        <v>9.66</v>
      </c>
      <c r="G11" s="28">
        <v>0</v>
      </c>
      <c r="H11" s="16">
        <v>2.6019999999999999</v>
      </c>
      <c r="I11" s="15">
        <v>2.6019999999999999</v>
      </c>
      <c r="J11" s="23">
        <v>7.0579999999999998</v>
      </c>
    </row>
    <row r="12" spans="1:10" ht="18.75" customHeight="1" x14ac:dyDescent="0.25">
      <c r="A12" s="11">
        <v>8</v>
      </c>
      <c r="B12" s="5" t="s">
        <v>44</v>
      </c>
      <c r="C12" s="5" t="s">
        <v>24</v>
      </c>
      <c r="D12" s="6">
        <v>25</v>
      </c>
      <c r="E12" s="6">
        <v>25</v>
      </c>
      <c r="F12" s="9">
        <v>24.150000000000002</v>
      </c>
      <c r="G12" s="10">
        <v>13.640140000000001</v>
      </c>
      <c r="H12" s="16">
        <v>0</v>
      </c>
      <c r="I12" s="15">
        <v>13.640140000000001</v>
      </c>
      <c r="J12" s="17">
        <v>10.509860000000002</v>
      </c>
    </row>
    <row r="13" spans="1:10" ht="18.75" customHeight="1" x14ac:dyDescent="0.25">
      <c r="A13" s="7">
        <v>9</v>
      </c>
      <c r="B13" s="5" t="s">
        <v>50</v>
      </c>
      <c r="C13" s="5" t="s">
        <v>25</v>
      </c>
      <c r="D13" s="3">
        <v>16</v>
      </c>
      <c r="E13" s="3">
        <v>16</v>
      </c>
      <c r="F13" s="8">
        <v>15.456</v>
      </c>
      <c r="G13" s="10">
        <v>14.985989999999999</v>
      </c>
      <c r="H13" s="16">
        <v>2.7170999999999998</v>
      </c>
      <c r="I13" s="15">
        <v>17.70309</v>
      </c>
      <c r="J13" s="17">
        <v>-2.24709</v>
      </c>
    </row>
    <row r="14" spans="1:10" ht="18.75" customHeight="1" x14ac:dyDescent="0.25">
      <c r="A14" s="7">
        <v>10</v>
      </c>
      <c r="B14" s="5" t="s">
        <v>15</v>
      </c>
      <c r="C14" s="4" t="s">
        <v>23</v>
      </c>
      <c r="D14" s="3">
        <v>25</v>
      </c>
      <c r="E14" s="3">
        <v>25</v>
      </c>
      <c r="F14" s="8">
        <v>24.150000000000002</v>
      </c>
      <c r="G14" s="10">
        <v>1.83</v>
      </c>
      <c r="H14" s="16">
        <v>0.52500000000000002</v>
      </c>
      <c r="I14" s="15">
        <v>2.355</v>
      </c>
      <c r="J14" s="17">
        <v>21.795000000000002</v>
      </c>
    </row>
    <row r="15" spans="1:10" ht="18.75" customHeight="1" x14ac:dyDescent="0.25">
      <c r="A15" s="7">
        <v>11</v>
      </c>
      <c r="B15" s="5" t="s">
        <v>17</v>
      </c>
      <c r="C15" s="4" t="s">
        <v>26</v>
      </c>
      <c r="D15" s="3">
        <v>6.3</v>
      </c>
      <c r="E15" s="3">
        <v>6.3</v>
      </c>
      <c r="F15" s="8">
        <v>6.0858000000000008</v>
      </c>
      <c r="G15" s="10">
        <v>2.9</v>
      </c>
      <c r="H15" s="16">
        <v>0.36699999999999999</v>
      </c>
      <c r="I15" s="15">
        <v>3.2669999999999999</v>
      </c>
      <c r="J15" s="17">
        <v>2.8188000000000009</v>
      </c>
    </row>
    <row r="16" spans="1:10" ht="18.75" customHeight="1" x14ac:dyDescent="0.25">
      <c r="A16" s="7">
        <v>12</v>
      </c>
      <c r="B16" s="5" t="s">
        <v>18</v>
      </c>
      <c r="C16" s="4" t="s">
        <v>26</v>
      </c>
      <c r="D16" s="3">
        <v>6.3</v>
      </c>
      <c r="E16" s="3">
        <v>6.3</v>
      </c>
      <c r="F16" s="8">
        <v>6.0858000000000008</v>
      </c>
      <c r="G16" s="10">
        <v>2.9</v>
      </c>
      <c r="H16" s="16">
        <v>0</v>
      </c>
      <c r="I16" s="15">
        <v>2.9</v>
      </c>
      <c r="J16" s="17">
        <v>3.1858000000000009</v>
      </c>
    </row>
    <row r="17" spans="1:10" ht="18.75" customHeight="1" x14ac:dyDescent="0.25">
      <c r="A17" s="7">
        <v>13</v>
      </c>
      <c r="B17" s="5" t="s">
        <v>47</v>
      </c>
      <c r="C17" s="4" t="s">
        <v>26</v>
      </c>
      <c r="D17" s="3">
        <v>1.6</v>
      </c>
      <c r="E17" s="3">
        <v>1.6</v>
      </c>
      <c r="F17" s="8">
        <v>1.5456000000000003</v>
      </c>
      <c r="G17" s="10">
        <v>2.282</v>
      </c>
      <c r="H17" s="16">
        <v>0.97</v>
      </c>
      <c r="I17" s="15">
        <v>3.2519999999999998</v>
      </c>
      <c r="J17" s="17">
        <v>-1.7063999999999995</v>
      </c>
    </row>
    <row r="18" spans="1:10" ht="18.75" customHeight="1" x14ac:dyDescent="0.25">
      <c r="A18" s="7">
        <v>14</v>
      </c>
      <c r="B18" s="5" t="s">
        <v>19</v>
      </c>
      <c r="C18" s="4" t="s">
        <v>26</v>
      </c>
      <c r="D18" s="3">
        <v>2.5</v>
      </c>
      <c r="E18" s="3">
        <v>2.5</v>
      </c>
      <c r="F18" s="8">
        <v>2.4150000000000005</v>
      </c>
      <c r="G18" s="10">
        <v>1.5920000000000001</v>
      </c>
      <c r="H18" s="16">
        <v>0.48799999999999999</v>
      </c>
      <c r="I18" s="15">
        <v>2.08</v>
      </c>
      <c r="J18" s="17">
        <v>0.33500000000000041</v>
      </c>
    </row>
    <row r="19" spans="1:10" ht="18.75" customHeight="1" x14ac:dyDescent="0.25">
      <c r="A19" s="7">
        <v>15</v>
      </c>
      <c r="B19" s="5" t="s">
        <v>20</v>
      </c>
      <c r="C19" s="4" t="s">
        <v>26</v>
      </c>
      <c r="D19" s="3">
        <v>1.6</v>
      </c>
      <c r="E19" s="3">
        <v>1.6</v>
      </c>
      <c r="F19" s="8">
        <v>1.5456000000000003</v>
      </c>
      <c r="G19" s="10">
        <v>1.246</v>
      </c>
      <c r="H19" s="16">
        <v>0.08</v>
      </c>
      <c r="I19" s="15">
        <v>1.3260000000000001</v>
      </c>
      <c r="J19" s="17">
        <v>0.21960000000000024</v>
      </c>
    </row>
    <row r="20" spans="1:10" ht="18.75" customHeight="1" x14ac:dyDescent="0.25">
      <c r="A20" s="7">
        <v>16</v>
      </c>
      <c r="B20" s="5" t="s">
        <v>45</v>
      </c>
      <c r="C20" s="4" t="s">
        <v>26</v>
      </c>
      <c r="D20" s="3">
        <v>1.6</v>
      </c>
      <c r="E20" s="3">
        <v>1.6</v>
      </c>
      <c r="F20" s="8">
        <v>1.5456000000000003</v>
      </c>
      <c r="G20" s="10">
        <v>0.65100000000000002</v>
      </c>
      <c r="H20" s="16">
        <v>6.5000000000000002E-2</v>
      </c>
      <c r="I20" s="15">
        <v>0.71599999999999997</v>
      </c>
      <c r="J20" s="17">
        <v>0.82960000000000034</v>
      </c>
    </row>
    <row r="21" spans="1:10" ht="18.75" customHeight="1" x14ac:dyDescent="0.25">
      <c r="A21" s="7">
        <v>17</v>
      </c>
      <c r="B21" s="5" t="s">
        <v>28</v>
      </c>
      <c r="C21" s="5" t="s">
        <v>22</v>
      </c>
      <c r="D21" s="3">
        <v>6.3</v>
      </c>
      <c r="E21" s="3"/>
      <c r="F21" s="8">
        <v>6.0858000000000008</v>
      </c>
      <c r="G21" s="10">
        <v>0.3</v>
      </c>
      <c r="H21" s="16">
        <v>0</v>
      </c>
      <c r="I21" s="15">
        <v>0.3</v>
      </c>
      <c r="J21" s="17">
        <v>5.7858000000000009</v>
      </c>
    </row>
    <row r="22" spans="1:10" ht="18.75" customHeight="1" x14ac:dyDescent="0.25">
      <c r="A22" s="7">
        <v>18</v>
      </c>
      <c r="B22" s="5" t="s">
        <v>11</v>
      </c>
      <c r="C22" s="4" t="s">
        <v>22</v>
      </c>
      <c r="D22" s="3">
        <v>25</v>
      </c>
      <c r="E22" s="3">
        <v>25</v>
      </c>
      <c r="F22" s="8">
        <v>24.150000000000002</v>
      </c>
      <c r="G22" s="10">
        <v>10.25686</v>
      </c>
      <c r="H22" s="16">
        <v>0</v>
      </c>
      <c r="I22" s="15">
        <v>10.25686</v>
      </c>
      <c r="J22" s="17">
        <v>13.893140000000002</v>
      </c>
    </row>
    <row r="23" spans="1:10" ht="18.75" customHeight="1" x14ac:dyDescent="0.25">
      <c r="A23" s="7">
        <v>19</v>
      </c>
      <c r="B23" s="5" t="s">
        <v>12</v>
      </c>
      <c r="C23" s="4" t="s">
        <v>22</v>
      </c>
      <c r="D23" s="3">
        <v>2.5</v>
      </c>
      <c r="E23" s="3">
        <v>2.5</v>
      </c>
      <c r="F23" s="8">
        <v>2.4150000000000005</v>
      </c>
      <c r="G23" s="10">
        <v>0.66</v>
      </c>
      <c r="H23" s="16">
        <v>0</v>
      </c>
      <c r="I23" s="15">
        <v>0.66</v>
      </c>
      <c r="J23" s="17">
        <v>1.7550000000000003</v>
      </c>
    </row>
    <row r="24" spans="1:10" ht="18.75" customHeight="1" x14ac:dyDescent="0.25">
      <c r="A24" s="7">
        <v>20</v>
      </c>
      <c r="B24" s="5" t="s">
        <v>13</v>
      </c>
      <c r="C24" s="4" t="s">
        <v>22</v>
      </c>
      <c r="D24" s="3">
        <v>6.3</v>
      </c>
      <c r="E24" s="3">
        <v>6.3</v>
      </c>
      <c r="F24" s="8">
        <v>6.0858000000000008</v>
      </c>
      <c r="G24" s="10">
        <v>3.11</v>
      </c>
      <c r="H24" s="16">
        <v>0</v>
      </c>
      <c r="I24" s="15">
        <v>3.11</v>
      </c>
      <c r="J24" s="17">
        <v>2.9758000000000009</v>
      </c>
    </row>
    <row r="25" spans="1:10" ht="18.75" customHeight="1" x14ac:dyDescent="0.25">
      <c r="A25" s="11">
        <v>21</v>
      </c>
      <c r="B25" s="5" t="s">
        <v>46</v>
      </c>
      <c r="C25" s="5" t="s">
        <v>22</v>
      </c>
      <c r="D25" s="6">
        <v>25</v>
      </c>
      <c r="E25" s="6">
        <v>25</v>
      </c>
      <c r="F25" s="9">
        <v>24.150000000000002</v>
      </c>
      <c r="G25" s="10">
        <v>15.2852</v>
      </c>
      <c r="H25" s="16">
        <v>0</v>
      </c>
      <c r="I25" s="15">
        <v>15.2852</v>
      </c>
      <c r="J25" s="17">
        <v>8.8648000000000025</v>
      </c>
    </row>
    <row r="26" spans="1:10" ht="18.75" customHeight="1" x14ac:dyDescent="0.25">
      <c r="A26" s="7">
        <v>22</v>
      </c>
      <c r="B26" s="5" t="s">
        <v>39</v>
      </c>
      <c r="C26" s="4" t="s">
        <v>26</v>
      </c>
      <c r="D26" s="3">
        <v>4</v>
      </c>
      <c r="E26" s="3">
        <v>4</v>
      </c>
      <c r="F26" s="8">
        <v>3.8639999999999999</v>
      </c>
      <c r="G26" s="10">
        <v>3.06</v>
      </c>
      <c r="H26" s="16">
        <v>6.0000000000000005E-2</v>
      </c>
      <c r="I26" s="15">
        <v>3.12</v>
      </c>
      <c r="J26" s="17">
        <v>0.74399999999999977</v>
      </c>
    </row>
    <row r="27" spans="1:10" ht="18.75" customHeight="1" x14ac:dyDescent="0.25">
      <c r="A27" s="7">
        <v>23</v>
      </c>
      <c r="B27" s="5" t="s">
        <v>40</v>
      </c>
      <c r="C27" s="4" t="s">
        <v>27</v>
      </c>
      <c r="D27" s="3">
        <v>10</v>
      </c>
      <c r="E27" s="3">
        <v>10</v>
      </c>
      <c r="F27" s="8">
        <v>9.6600000000000019</v>
      </c>
      <c r="G27" s="10">
        <v>7.9</v>
      </c>
      <c r="H27" s="16">
        <v>1.1786000000000001</v>
      </c>
      <c r="I27" s="15">
        <v>9.0785999999999998</v>
      </c>
      <c r="J27" s="17">
        <v>0.58140000000000214</v>
      </c>
    </row>
    <row r="28" spans="1:10" ht="18.75" customHeight="1" x14ac:dyDescent="0.25">
      <c r="A28" s="7">
        <v>24</v>
      </c>
      <c r="B28" s="5" t="s">
        <v>41</v>
      </c>
      <c r="C28" s="4" t="s">
        <v>27</v>
      </c>
      <c r="D28" s="3">
        <v>2.5</v>
      </c>
      <c r="E28" s="3">
        <v>2.5</v>
      </c>
      <c r="F28" s="8">
        <v>2.4150000000000005</v>
      </c>
      <c r="G28" s="10">
        <v>1.08</v>
      </c>
      <c r="H28" s="16">
        <v>0</v>
      </c>
      <c r="I28" s="15">
        <v>1.08</v>
      </c>
      <c r="J28" s="17">
        <v>1.3350000000000004</v>
      </c>
    </row>
    <row r="29" spans="1:10" ht="18.75" customHeight="1" x14ac:dyDescent="0.25">
      <c r="A29" s="7">
        <v>25</v>
      </c>
      <c r="B29" s="5" t="s">
        <v>42</v>
      </c>
      <c r="C29" s="4" t="s">
        <v>26</v>
      </c>
      <c r="D29" s="3">
        <v>6.3</v>
      </c>
      <c r="E29" s="3">
        <v>6.3</v>
      </c>
      <c r="F29" s="8">
        <v>6.0858000000000008</v>
      </c>
      <c r="G29" s="10">
        <v>1.31</v>
      </c>
      <c r="H29" s="16">
        <v>0</v>
      </c>
      <c r="I29" s="15">
        <v>1.31</v>
      </c>
      <c r="J29" s="17">
        <v>4.7758000000000003</v>
      </c>
    </row>
    <row r="30" spans="1:10" ht="18.75" customHeight="1" x14ac:dyDescent="0.25">
      <c r="A30" s="7">
        <v>26</v>
      </c>
      <c r="B30" s="5" t="s">
        <v>16</v>
      </c>
      <c r="C30" s="5" t="s">
        <v>43</v>
      </c>
      <c r="D30" s="3">
        <v>16</v>
      </c>
      <c r="E30" s="3">
        <v>16</v>
      </c>
      <c r="F30" s="8">
        <v>15.456</v>
      </c>
      <c r="G30" s="10">
        <v>11.83</v>
      </c>
      <c r="H30" s="16">
        <v>0</v>
      </c>
      <c r="I30" s="15">
        <v>11.83</v>
      </c>
      <c r="J30" s="17">
        <v>3.6259999999999994</v>
      </c>
    </row>
    <row r="31" spans="1:10" ht="18.75" customHeight="1" thickBot="1" x14ac:dyDescent="0.3">
      <c r="A31" s="7">
        <v>27</v>
      </c>
      <c r="B31" s="5" t="s">
        <v>9</v>
      </c>
      <c r="C31" s="4" t="s">
        <v>22</v>
      </c>
      <c r="D31" s="3">
        <v>2.5</v>
      </c>
      <c r="E31" s="3">
        <v>2.5</v>
      </c>
      <c r="F31" s="8">
        <v>2.4150000000000005</v>
      </c>
      <c r="G31" s="10">
        <v>0.55964000000000003</v>
      </c>
      <c r="H31" s="16">
        <v>0</v>
      </c>
      <c r="I31" s="15">
        <v>0.55964000000000003</v>
      </c>
      <c r="J31" s="17">
        <v>1.8553600000000006</v>
      </c>
    </row>
    <row r="32" spans="1:10" ht="15.75" thickBot="1" x14ac:dyDescent="0.3">
      <c r="A32" s="47" t="s">
        <v>35</v>
      </c>
      <c r="B32" s="48"/>
      <c r="C32" s="21"/>
      <c r="D32" s="21">
        <v>473.30000000000013</v>
      </c>
      <c r="E32" s="21">
        <v>467.00000000000011</v>
      </c>
      <c r="F32" s="31">
        <v>458.88780000000003</v>
      </c>
      <c r="G32" s="22"/>
      <c r="H32" s="21"/>
      <c r="I32" s="31">
        <v>292.83269999999999</v>
      </c>
      <c r="J32" s="30">
        <v>166.05509999999998</v>
      </c>
    </row>
    <row r="33" spans="1:10" x14ac:dyDescent="0.25">
      <c r="A33" s="1"/>
      <c r="B33" s="2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49" t="s">
        <v>37</v>
      </c>
      <c r="B34" s="49"/>
      <c r="C34" s="49"/>
      <c r="D34" s="49"/>
      <c r="E34" s="49"/>
      <c r="F34" s="49"/>
      <c r="G34" s="49"/>
      <c r="H34" s="49"/>
      <c r="I34" s="49"/>
      <c r="J34" s="49"/>
    </row>
  </sheetData>
  <mergeCells count="12">
    <mergeCell ref="A1:J1"/>
    <mergeCell ref="A2:A3"/>
    <mergeCell ref="B2:B3"/>
    <mergeCell ref="C2:C3"/>
    <mergeCell ref="D2:E2"/>
    <mergeCell ref="F2:F3"/>
    <mergeCell ref="G2:G3"/>
    <mergeCell ref="A32:B32"/>
    <mergeCell ref="A34:J34"/>
    <mergeCell ref="J2:J3"/>
    <mergeCell ref="H2:H3"/>
    <mergeCell ref="I2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tabSelected="1" workbookViewId="0">
      <selection activeCell="I22" sqref="I22"/>
    </sheetView>
  </sheetViews>
  <sheetFormatPr defaultRowHeight="15" x14ac:dyDescent="0.25"/>
  <cols>
    <col min="1" max="1" width="5.85546875" customWidth="1"/>
    <col min="2" max="2" width="29.5703125" customWidth="1"/>
    <col min="3" max="3" width="43.7109375" customWidth="1"/>
    <col min="4" max="4" width="12.85546875" customWidth="1"/>
    <col min="5" max="6" width="12.7109375" customWidth="1"/>
    <col min="7" max="7" width="9.140625" hidden="1" customWidth="1"/>
    <col min="8" max="8" width="16.42578125" customWidth="1"/>
    <col min="9" max="9" width="22.5703125" customWidth="1"/>
    <col min="10" max="10" width="14.28515625" customWidth="1"/>
    <col min="11" max="11" width="13.7109375" customWidth="1"/>
    <col min="12" max="12" width="20.5703125" customWidth="1"/>
  </cols>
  <sheetData>
    <row r="1" spans="1:12" ht="31.5" customHeight="1" thickBot="1" x14ac:dyDescent="0.3">
      <c r="A1" s="61" t="s">
        <v>68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</row>
    <row r="2" spans="1:12" ht="71.25" customHeight="1" x14ac:dyDescent="0.25">
      <c r="A2" s="63" t="s">
        <v>0</v>
      </c>
      <c r="B2" s="59" t="s">
        <v>1</v>
      </c>
      <c r="C2" s="60" t="s">
        <v>53</v>
      </c>
      <c r="D2" s="59" t="s">
        <v>6</v>
      </c>
      <c r="E2" s="59" t="s">
        <v>7</v>
      </c>
      <c r="F2" s="59"/>
      <c r="G2" s="65" t="s">
        <v>31</v>
      </c>
      <c r="H2" s="59" t="s">
        <v>4</v>
      </c>
      <c r="I2" s="59" t="s">
        <v>36</v>
      </c>
      <c r="J2" s="59" t="s">
        <v>38</v>
      </c>
      <c r="K2" s="59" t="s">
        <v>5</v>
      </c>
      <c r="L2" s="57" t="s">
        <v>34</v>
      </c>
    </row>
    <row r="3" spans="1:12" ht="32.25" customHeight="1" x14ac:dyDescent="0.25">
      <c r="A3" s="64"/>
      <c r="B3" s="60"/>
      <c r="C3" s="67"/>
      <c r="D3" s="60"/>
      <c r="E3" s="35" t="s">
        <v>2</v>
      </c>
      <c r="F3" s="35" t="s">
        <v>3</v>
      </c>
      <c r="G3" s="66"/>
      <c r="H3" s="60"/>
      <c r="I3" s="60"/>
      <c r="J3" s="60"/>
      <c r="K3" s="60"/>
      <c r="L3" s="58"/>
    </row>
    <row r="4" spans="1:12" x14ac:dyDescent="0.25">
      <c r="A4" s="11"/>
      <c r="B4" s="36">
        <v>1</v>
      </c>
      <c r="C4" s="36"/>
      <c r="D4" s="36">
        <v>2</v>
      </c>
      <c r="E4" s="36">
        <v>3</v>
      </c>
      <c r="F4" s="36">
        <v>4</v>
      </c>
      <c r="G4" s="36"/>
      <c r="H4" s="36">
        <v>5</v>
      </c>
      <c r="I4" s="36">
        <v>6</v>
      </c>
      <c r="J4" s="36">
        <v>7</v>
      </c>
      <c r="K4" s="36">
        <v>8</v>
      </c>
      <c r="L4" s="37">
        <v>9</v>
      </c>
    </row>
    <row r="5" spans="1:12" x14ac:dyDescent="0.25">
      <c r="A5" s="38">
        <v>1</v>
      </c>
      <c r="B5" s="5" t="s">
        <v>52</v>
      </c>
      <c r="C5" s="5" t="s">
        <v>54</v>
      </c>
      <c r="D5" s="36" t="s">
        <v>24</v>
      </c>
      <c r="E5" s="6">
        <v>25</v>
      </c>
      <c r="F5" s="6">
        <v>25</v>
      </c>
      <c r="G5" s="6">
        <v>0.92</v>
      </c>
      <c r="H5" s="41">
        <v>24.15</v>
      </c>
      <c r="I5" s="42">
        <v>15.978</v>
      </c>
      <c r="J5" s="43">
        <v>4</v>
      </c>
      <c r="K5" s="41">
        <v>3.2</v>
      </c>
      <c r="L5" s="44">
        <v>8.1720000000000006</v>
      </c>
    </row>
    <row r="6" spans="1:12" x14ac:dyDescent="0.25">
      <c r="A6" s="11">
        <v>2</v>
      </c>
      <c r="B6" s="5" t="s">
        <v>67</v>
      </c>
      <c r="C6" s="5" t="s">
        <v>55</v>
      </c>
      <c r="D6" s="36" t="s">
        <v>27</v>
      </c>
      <c r="E6" s="6">
        <v>16</v>
      </c>
      <c r="F6" s="6">
        <v>16</v>
      </c>
      <c r="G6" s="6"/>
      <c r="H6" s="41">
        <f t="shared" ref="H6" si="0">E6*0.966</f>
        <v>15.456</v>
      </c>
      <c r="I6" s="45">
        <v>17.93</v>
      </c>
      <c r="J6" s="43">
        <v>0</v>
      </c>
      <c r="K6" s="41">
        <f t="shared" ref="K6" si="1">I6+J6</f>
        <v>17.93</v>
      </c>
      <c r="L6" s="44">
        <f t="shared" ref="L6" si="2">H6-K6</f>
        <v>-2.4740000000000002</v>
      </c>
    </row>
    <row r="7" spans="1:12" x14ac:dyDescent="0.25">
      <c r="A7" s="11">
        <v>3</v>
      </c>
      <c r="B7" s="39" t="s">
        <v>56</v>
      </c>
      <c r="C7" s="39" t="s">
        <v>57</v>
      </c>
      <c r="D7" s="36" t="s">
        <v>26</v>
      </c>
      <c r="E7" s="6">
        <v>10</v>
      </c>
      <c r="F7" s="6">
        <v>10</v>
      </c>
      <c r="G7" s="6">
        <v>0.92</v>
      </c>
      <c r="H7" s="41">
        <v>8.9</v>
      </c>
      <c r="I7" s="42">
        <v>3.9108380000000005</v>
      </c>
      <c r="J7" s="43">
        <v>0</v>
      </c>
      <c r="K7" s="41">
        <v>3.9108380000000005</v>
      </c>
      <c r="L7" s="44">
        <v>4.9891620000000003</v>
      </c>
    </row>
    <row r="8" spans="1:12" x14ac:dyDescent="0.25">
      <c r="A8" s="11">
        <v>4</v>
      </c>
      <c r="B8" s="39" t="s">
        <v>58</v>
      </c>
      <c r="C8" s="39" t="s">
        <v>63</v>
      </c>
      <c r="D8" s="36" t="s">
        <v>22</v>
      </c>
      <c r="E8" s="6">
        <v>25</v>
      </c>
      <c r="F8" s="6">
        <v>25</v>
      </c>
      <c r="G8" s="6">
        <v>0.92</v>
      </c>
      <c r="H8" s="41">
        <v>22.25</v>
      </c>
      <c r="I8" s="42">
        <v>9.42</v>
      </c>
      <c r="J8" s="43">
        <v>0</v>
      </c>
      <c r="K8" s="41">
        <v>11.42</v>
      </c>
      <c r="L8" s="44">
        <v>10.83</v>
      </c>
    </row>
    <row r="9" spans="1:12" x14ac:dyDescent="0.25">
      <c r="A9" s="11">
        <v>5</v>
      </c>
      <c r="B9" s="39" t="s">
        <v>59</v>
      </c>
      <c r="C9" s="39" t="s">
        <v>61</v>
      </c>
      <c r="D9" s="36" t="s">
        <v>22</v>
      </c>
      <c r="E9" s="6">
        <v>10</v>
      </c>
      <c r="F9" s="6">
        <v>10</v>
      </c>
      <c r="G9" s="6"/>
      <c r="H9" s="41">
        <v>9.66</v>
      </c>
      <c r="I9" s="42">
        <v>8.4</v>
      </c>
      <c r="J9" s="43">
        <v>0</v>
      </c>
      <c r="K9" s="41">
        <v>8.4</v>
      </c>
      <c r="L9" s="44">
        <v>1.2599999999999998</v>
      </c>
    </row>
    <row r="10" spans="1:12" x14ac:dyDescent="0.25">
      <c r="A10" s="11">
        <v>6</v>
      </c>
      <c r="B10" s="39" t="s">
        <v>60</v>
      </c>
      <c r="C10" s="39" t="s">
        <v>62</v>
      </c>
      <c r="D10" s="36" t="s">
        <v>25</v>
      </c>
      <c r="E10" s="6">
        <v>25</v>
      </c>
      <c r="F10" s="6">
        <v>25</v>
      </c>
      <c r="G10" s="6"/>
      <c r="H10" s="41">
        <v>22.25</v>
      </c>
      <c r="I10" s="42">
        <v>6.41</v>
      </c>
      <c r="J10" s="43">
        <v>0</v>
      </c>
      <c r="K10" s="41">
        <v>6.41</v>
      </c>
      <c r="L10" s="44">
        <v>15.84</v>
      </c>
    </row>
    <row r="11" spans="1:12" ht="15.75" thickBot="1" x14ac:dyDescent="0.3">
      <c r="A11" s="11">
        <v>7</v>
      </c>
      <c r="B11" s="39" t="s">
        <v>64</v>
      </c>
      <c r="C11" s="39" t="s">
        <v>65</v>
      </c>
      <c r="D11" s="36" t="s">
        <v>26</v>
      </c>
      <c r="E11" s="6">
        <v>6.3</v>
      </c>
      <c r="F11" s="6" t="s">
        <v>66</v>
      </c>
      <c r="G11" s="6"/>
      <c r="H11" s="41">
        <v>6</v>
      </c>
      <c r="I11" s="42">
        <v>4.9000000000000004</v>
      </c>
      <c r="J11" s="43">
        <v>0</v>
      </c>
      <c r="K11" s="41">
        <v>4.9000000000000004</v>
      </c>
      <c r="L11" s="44">
        <v>1.1000000000000001</v>
      </c>
    </row>
    <row r="12" spans="1:12" ht="15.75" thickBot="1" x14ac:dyDescent="0.3">
      <c r="A12" s="33" t="s">
        <v>35</v>
      </c>
      <c r="B12" s="34"/>
      <c r="C12" s="40"/>
      <c r="D12" s="21"/>
      <c r="E12" s="21">
        <f>SUM(E5:E11)</f>
        <v>117.3</v>
      </c>
      <c r="F12" s="21">
        <f>SUM(F5:F11)</f>
        <v>111</v>
      </c>
      <c r="G12" s="21"/>
      <c r="H12" s="22">
        <f>SUM(H5:H11)</f>
        <v>108.666</v>
      </c>
      <c r="I12" s="22">
        <f>SUM(I5:I11)</f>
        <v>66.948838000000009</v>
      </c>
      <c r="J12" s="22">
        <f>SUM(J5:J11)</f>
        <v>4</v>
      </c>
      <c r="K12" s="22">
        <f>SUM(K5:K11)</f>
        <v>56.170837999999996</v>
      </c>
      <c r="L12" s="46">
        <f>SUM(L5:L11)</f>
        <v>39.717161999999995</v>
      </c>
    </row>
    <row r="13" spans="1:12" x14ac:dyDescent="0.25">
      <c r="A13" s="1"/>
      <c r="B13" s="2"/>
      <c r="C13" s="2"/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49" t="s">
        <v>37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</row>
    <row r="18" ht="15" customHeight="1" x14ac:dyDescent="0.25"/>
    <row r="22" ht="15.75" customHeight="1" x14ac:dyDescent="0.25"/>
    <row r="23" ht="15" customHeight="1" x14ac:dyDescent="0.25"/>
    <row r="24" ht="88.5" customHeight="1" x14ac:dyDescent="0.25"/>
    <row r="27" ht="15.75" customHeight="1" x14ac:dyDescent="0.25"/>
    <row r="28" ht="15" customHeight="1" x14ac:dyDescent="0.25"/>
  </sheetData>
  <mergeCells count="13">
    <mergeCell ref="A14:L14"/>
    <mergeCell ref="L2:L3"/>
    <mergeCell ref="J2:J3"/>
    <mergeCell ref="K2:K3"/>
    <mergeCell ref="A1:L1"/>
    <mergeCell ref="A2:A3"/>
    <mergeCell ref="B2:B3"/>
    <mergeCell ref="D2:D3"/>
    <mergeCell ref="E2:F2"/>
    <mergeCell ref="G2:G3"/>
    <mergeCell ref="H2:H3"/>
    <mergeCell ref="I2:I3"/>
    <mergeCell ref="C2:C3"/>
  </mergeCells>
  <pageMargins left="0.70866141732283472" right="0.70866141732283472" top="0.74803149606299213" bottom="0.74803149606299213" header="0.31496062992125984" footer="0.31496062992125984"/>
  <pageSetup paperSize="9" scale="8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 сайт</vt:lpstr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2021-08-20T12:24:59Z</dcterms:modified>
</cp:coreProperties>
</file>